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frutuoso\Desktop\Departamento Estadisticas\2021\Boletin Estadistico Institucional Jul-Sept 2021\Formato Excel\"/>
    </mc:Choice>
  </mc:AlternateContent>
  <bookViews>
    <workbookView xWindow="0" yWindow="0" windowWidth="19200" windowHeight="11595" activeTab="3"/>
  </bookViews>
  <sheets>
    <sheet name="COBA-Infracciones" sheetId="1" r:id="rId1"/>
    <sheet name="Cierres Provincias" sheetId="2" r:id="rId2"/>
    <sheet name="COBA-Inspecciones" sheetId="3" r:id="rId3"/>
    <sheet name="COBA-Charlas" sheetId="4" r:id="rId4"/>
  </sheets>
  <externalReferences>
    <externalReference r:id="rId5"/>
    <externalReference r:id="rId6"/>
    <externalReference r:id="rId7"/>
    <externalReference r:id="rId8"/>
  </externalReferences>
  <definedNames>
    <definedName name="ff">'[1]Por Sexo'!$B$6</definedName>
    <definedName name="gdfyhgj" localSheetId="1">#REF!</definedName>
    <definedName name="gdfyhgj" localSheetId="3">#REF!</definedName>
    <definedName name="gdfyhgj" localSheetId="0">#REF!</definedName>
    <definedName name="gdfyhgj" localSheetId="2">#REF!</definedName>
    <definedName name="gdfyhgj">#REF!</definedName>
    <definedName name="jjj" localSheetId="1">#REF!</definedName>
    <definedName name="jjj" localSheetId="3">#REF!</definedName>
    <definedName name="jjj" localSheetId="0">#REF!</definedName>
    <definedName name="jjj" localSheetId="2">#REF!</definedName>
    <definedName name="jjj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" l="1"/>
  <c r="G13" i="4" s="1"/>
  <c r="G9" i="4" l="1"/>
  <c r="G11" i="4"/>
  <c r="G15" i="4" l="1"/>
  <c r="K14" i="3" l="1"/>
  <c r="I14" i="3"/>
  <c r="G14" i="3"/>
  <c r="E14" i="3"/>
  <c r="C14" i="3"/>
  <c r="M12" i="3"/>
  <c r="K26" i="3" s="1"/>
  <c r="M10" i="3"/>
  <c r="K25" i="3" s="1"/>
  <c r="M8" i="3"/>
  <c r="K24" i="3" s="1"/>
  <c r="K28" i="3" l="1"/>
  <c r="M24" i="3" s="1"/>
  <c r="M26" i="3"/>
  <c r="M25" i="3"/>
  <c r="M14" i="3"/>
  <c r="M22" i="3" l="1"/>
  <c r="M21" i="3"/>
  <c r="M23" i="3"/>
  <c r="K25" i="2" l="1"/>
  <c r="K14" i="2"/>
  <c r="I14" i="2"/>
  <c r="G14" i="2"/>
  <c r="E14" i="2"/>
  <c r="C14" i="2"/>
  <c r="M12" i="2"/>
  <c r="M10" i="2"/>
  <c r="K24" i="2" s="1"/>
  <c r="M8" i="2"/>
  <c r="K23" i="2" s="1"/>
  <c r="K27" i="2" l="1"/>
  <c r="M23" i="2"/>
  <c r="M25" i="2"/>
  <c r="M14" i="2"/>
  <c r="M21" i="2" l="1"/>
  <c r="M22" i="2"/>
  <c r="M20" i="2"/>
  <c r="M24" i="2"/>
  <c r="K14" i="1" l="1"/>
  <c r="I14" i="1"/>
  <c r="G14" i="1"/>
  <c r="E14" i="1"/>
  <c r="C14" i="1"/>
  <c r="M8" i="1" l="1"/>
  <c r="K24" i="1" s="1"/>
  <c r="M10" i="1"/>
  <c r="K25" i="1" s="1"/>
  <c r="M12" i="1" l="1"/>
  <c r="M14" i="1" s="1"/>
  <c r="K26" i="1" l="1"/>
  <c r="K28" i="1" l="1"/>
  <c r="M26" i="1" s="1"/>
  <c r="M24" i="1" l="1"/>
  <c r="M21" i="1"/>
  <c r="M22" i="1"/>
  <c r="M25" i="1"/>
  <c r="M23" i="1"/>
</calcChain>
</file>

<file path=xl/sharedStrings.xml><?xml version="1.0" encoding="utf-8"?>
<sst xmlns="http://schemas.openxmlformats.org/spreadsheetml/2006/main" count="66" uniqueCount="23">
  <si>
    <t>MES</t>
  </si>
  <si>
    <t>TOTAL</t>
  </si>
  <si>
    <t>DISTRITO NACIONAL</t>
  </si>
  <si>
    <t>SANTO DOMINGO</t>
  </si>
  <si>
    <t>REGIÓN 
ESTE</t>
  </si>
  <si>
    <t>REGIÓN 
NORTE</t>
  </si>
  <si>
    <t>REGIÓN 
SUR</t>
  </si>
  <si>
    <t>DIRECCIÓN CONTROL EXPENDIO DE BEBIDAS ALCOHÓLICAS (COBA)</t>
  </si>
  <si>
    <t>CANTIDAD INFRACCIONES DE ESTABLECIMIENTOS DE 
EXPENDIO DE BEBIDAS ALCOHÓLICAS (POR VIOLACIÓN AL DECRETO 308-06) 
POR MES, SEGÚN REGIÓN</t>
  </si>
  <si>
    <t>JULIO-SEPTIEMBRE 2021</t>
  </si>
  <si>
    <t>Julio</t>
  </si>
  <si>
    <t>Agosto</t>
  </si>
  <si>
    <t>Septiembre</t>
  </si>
  <si>
    <t>Se observó que para el periodo se registraron 374 infracciones impuestas a establecimientos por incumplimiento del Decreto 308-06, el mayor porcentaje corresponde al mes de agosto con 45%. Santo Domingo y la Región Norte reflejan las mayores cantidades de sanciones con 161 y 96 respectivamente.</t>
  </si>
  <si>
    <t>CANTIDAD SANCIONES IMPUESTAS A ESTABLECIMIENTOS 
EXPENDIO DE BEBIDAS ALCOHÓLICAS 
(POR VIOLACIÓN AL DECRETO 308-06) POR MES, SEGÚN REGIÓN</t>
  </si>
  <si>
    <t xml:space="preserve">       </t>
  </si>
  <si>
    <t>La información muestra con respecto al periodo analizado, que fueron impuestas 210 sanciones a establecimientos por incumplimiento del Decreto 308-06, el mayor porcentaje corresponde al mes de agosto con 38%. La Región Norte y Región Sur reflejan las mayores cantidades de sanciones con 87 y 43 respectivamente.</t>
  </si>
  <si>
    <t>CANTIDAD INSPECCIONES A ESTABLECIMIENTOS DE 
EXPENDIO DE BEBIDAS ALCOHÓLICAS POR MES, SEGÚN REGIÓN</t>
  </si>
  <si>
    <t>Se observa que en el trimestre julio-septiembre del año 2021, la cantidad de inspecciones realizadas a establecimientos fueron 12,018; el mayor porcentaje corresponde al mes de julio con 34%. Las Regiones Norte y Sur reflejan las mayores cantidades con 5,463 y 2,462 respectivamente.</t>
  </si>
  <si>
    <t>CANTIDAD DE INFRACTORES QUE RECIBIERON CHARLA DE 
CONCIENTIZACIÓN SOBRE EL CUMPLIMIENTO DEL DECRETO 308-06 POR MES</t>
  </si>
  <si>
    <t>CANTIDAD</t>
  </si>
  <si>
    <t>%</t>
  </si>
  <si>
    <t>La información muestra con respecto al trimestre evaluado, que 208 ciudadanos recibieron charlas de concientización sobre el cumplimiento del Decreto 308-06; Destacando septiembre como el mes con mayor porcentaje 74%.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</si>
</sst>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6"/>
      <color theme="4" tint="-0.249977111117893"/>
      <name val="Verdana"/>
      <family val="2"/>
    </font>
    <font>
      <b/>
      <sz val="18"/>
      <color theme="4" tint="-0.499984740745262"/>
      <name val="Verdana"/>
      <family val="2"/>
    </font>
    <font>
      <b/>
      <sz val="18"/>
      <color rgb="FFFF0000"/>
      <name val="Verdana"/>
      <family val="2"/>
    </font>
    <font>
      <sz val="20"/>
      <color rgb="FFFF0000"/>
      <name val="Verdana"/>
      <family val="2"/>
    </font>
    <font>
      <b/>
      <sz val="20"/>
      <color rgb="FFFF0000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1"/>
      <color rgb="FFFF0000"/>
      <name val="Verdana"/>
      <family val="2"/>
    </font>
    <font>
      <b/>
      <sz val="14"/>
      <color theme="4" tint="-0.499984740745262"/>
      <name val="Verdana"/>
      <family val="2"/>
    </font>
    <font>
      <b/>
      <sz val="13"/>
      <color theme="4" tint="-0.249977111117893"/>
      <name val="Verdana"/>
      <family val="2"/>
    </font>
    <font>
      <b/>
      <sz val="13"/>
      <color rgb="FFFF0000"/>
      <name val="Verdana"/>
      <family val="2"/>
    </font>
    <font>
      <sz val="10"/>
      <name val="Verdana"/>
      <family val="2"/>
    </font>
    <font>
      <sz val="13"/>
      <name val="Verdana"/>
      <family val="2"/>
    </font>
    <font>
      <sz val="16"/>
      <name val="Verdana"/>
      <family val="2"/>
    </font>
    <font>
      <b/>
      <sz val="20"/>
      <color theme="1"/>
      <name val="Verdana"/>
      <family val="2"/>
    </font>
    <font>
      <b/>
      <sz val="10"/>
      <name val="Verdana"/>
      <family val="2"/>
    </font>
    <font>
      <b/>
      <i/>
      <sz val="20"/>
      <color theme="1"/>
      <name val="Verdana"/>
      <family val="2"/>
    </font>
    <font>
      <b/>
      <sz val="11"/>
      <name val="Verdana"/>
      <family val="2"/>
    </font>
    <font>
      <sz val="11"/>
      <color theme="8" tint="-0.24997711111789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wrapText="1"/>
    </xf>
    <xf numFmtId="49" fontId="5" fillId="0" borderId="0" xfId="1" applyNumberFormat="1" applyFont="1" applyAlignment="1">
      <alignment wrapText="1"/>
    </xf>
    <xf numFmtId="49" fontId="6" fillId="0" borderId="0" xfId="1" applyNumberFormat="1" applyFont="1" applyAlignment="1">
      <alignment horizontal="center" wrapText="1"/>
    </xf>
    <xf numFmtId="49" fontId="7" fillId="0" borderId="0" xfId="1" applyNumberFormat="1" applyFont="1" applyAlignment="1">
      <alignment horizontal="center" wrapText="1"/>
    </xf>
    <xf numFmtId="0" fontId="9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 wrapText="1"/>
    </xf>
    <xf numFmtId="0" fontId="12" fillId="0" borderId="0" xfId="1" applyFont="1" applyAlignment="1">
      <alignment vertical="justify" wrapText="1"/>
    </xf>
    <xf numFmtId="0" fontId="9" fillId="0" borderId="1" xfId="1" applyFont="1" applyBorder="1" applyAlignment="1">
      <alignment vertical="center" wrapText="1"/>
    </xf>
    <xf numFmtId="0" fontId="10" fillId="0" borderId="0" xfId="1" applyFont="1" applyAlignment="1">
      <alignment vertical="justify" wrapText="1"/>
    </xf>
    <xf numFmtId="9" fontId="9" fillId="0" borderId="0" xfId="1" applyNumberFormat="1" applyFont="1" applyAlignment="1">
      <alignment horizontal="center" vertical="justify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right" vertical="center" wrapText="1"/>
    </xf>
    <xf numFmtId="9" fontId="2" fillId="0" borderId="0" xfId="1" applyNumberFormat="1" applyFont="1" applyAlignment="1">
      <alignment horizontal="center" vertical="center" wrapText="1"/>
    </xf>
    <xf numFmtId="0" fontId="11" fillId="0" borderId="0" xfId="1" applyFont="1" applyAlignment="1">
      <alignment horizontal="right" vertical="center" wrapText="1"/>
    </xf>
    <xf numFmtId="0" fontId="7" fillId="0" borderId="0" xfId="1" applyFont="1" applyAlignment="1">
      <alignment wrapText="1"/>
    </xf>
    <xf numFmtId="0" fontId="13" fillId="0" borderId="0" xfId="1" applyFont="1" applyAlignment="1">
      <alignment horizontal="center" wrapText="1"/>
    </xf>
    <xf numFmtId="0" fontId="17" fillId="0" borderId="0" xfId="1" applyFont="1" applyBorder="1" applyAlignment="1">
      <alignment horizontal="left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right" vertical="center" wrapText="1" indent="4"/>
    </xf>
    <xf numFmtId="0" fontId="10" fillId="4" borderId="0" xfId="1" applyFont="1" applyFill="1" applyBorder="1" applyAlignment="1">
      <alignment vertical="center" wrapText="1"/>
    </xf>
    <xf numFmtId="0" fontId="10" fillId="4" borderId="0" xfId="1" applyFont="1" applyFill="1" applyBorder="1" applyAlignment="1">
      <alignment horizontal="right" vertical="center" wrapText="1" indent="4"/>
    </xf>
    <xf numFmtId="0" fontId="8" fillId="4" borderId="0" xfId="1" applyFont="1" applyFill="1" applyBorder="1" applyAlignment="1">
      <alignment horizontal="right" vertical="center" wrapText="1" indent="4"/>
    </xf>
    <xf numFmtId="0" fontId="8" fillId="3" borderId="0" xfId="1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horizontal="right" vertical="center" wrapText="1" indent="4"/>
    </xf>
    <xf numFmtId="0" fontId="8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right" vertical="center" wrapText="1" indent="4"/>
    </xf>
    <xf numFmtId="0" fontId="8" fillId="0" borderId="0" xfId="1" applyFont="1" applyFill="1" applyBorder="1" applyAlignment="1">
      <alignment horizontal="right" vertical="center" wrapText="1" indent="4"/>
    </xf>
    <xf numFmtId="0" fontId="9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left" vertical="center" wrapText="1"/>
    </xf>
    <xf numFmtId="0" fontId="18" fillId="0" borderId="0" xfId="1" applyFont="1" applyAlignment="1">
      <alignment horizontal="justify" vertical="center" wrapText="1"/>
    </xf>
    <xf numFmtId="0" fontId="14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wrapText="1"/>
    </xf>
    <xf numFmtId="49" fontId="16" fillId="0" borderId="0" xfId="1" applyNumberFormat="1" applyFont="1" applyAlignment="1">
      <alignment horizontal="center" wrapText="1"/>
    </xf>
    <xf numFmtId="0" fontId="10" fillId="0" borderId="0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left" vertical="center" wrapText="1"/>
    </xf>
    <xf numFmtId="0" fontId="17" fillId="0" borderId="0" xfId="1" applyFont="1" applyAlignment="1">
      <alignment horizontal="left" vertical="justify" wrapText="1"/>
    </xf>
    <xf numFmtId="0" fontId="17" fillId="0" borderId="0" xfId="1" applyFont="1" applyAlignment="1">
      <alignment horizontal="left" vertical="justify" wrapText="1"/>
    </xf>
    <xf numFmtId="0" fontId="19" fillId="0" borderId="0" xfId="1" applyFont="1" applyAlignment="1">
      <alignment vertical="center" wrapText="1"/>
    </xf>
    <xf numFmtId="3" fontId="10" fillId="4" borderId="0" xfId="1" applyNumberFormat="1" applyFont="1" applyFill="1" applyBorder="1" applyAlignment="1">
      <alignment horizontal="right" vertical="center" wrapText="1" indent="4"/>
    </xf>
    <xf numFmtId="3" fontId="10" fillId="0" borderId="0" xfId="1" applyNumberFormat="1" applyFont="1" applyFill="1" applyBorder="1" applyAlignment="1">
      <alignment horizontal="right" vertical="center" wrapText="1" indent="4"/>
    </xf>
    <xf numFmtId="3" fontId="8" fillId="4" borderId="0" xfId="1" applyNumberFormat="1" applyFont="1" applyFill="1" applyBorder="1" applyAlignment="1">
      <alignment horizontal="right" vertical="center" wrapText="1" indent="4"/>
    </xf>
    <xf numFmtId="3" fontId="8" fillId="0" borderId="0" xfId="1" applyNumberFormat="1" applyFont="1" applyFill="1" applyBorder="1" applyAlignment="1">
      <alignment horizontal="right" vertical="center" wrapText="1" indent="4"/>
    </xf>
    <xf numFmtId="3" fontId="2" fillId="0" borderId="0" xfId="1" applyNumberFormat="1" applyFont="1" applyAlignment="1">
      <alignment horizontal="right" vertical="center" wrapText="1"/>
    </xf>
    <xf numFmtId="0" fontId="19" fillId="0" borderId="0" xfId="1" applyFont="1" applyAlignment="1">
      <alignment horizontal="justify" vertical="center" wrapText="1"/>
    </xf>
    <xf numFmtId="0" fontId="2" fillId="0" borderId="0" xfId="1" applyFont="1" applyAlignment="1">
      <alignment horizontal="justify" vertical="center" wrapText="1"/>
    </xf>
    <xf numFmtId="0" fontId="20" fillId="0" borderId="0" xfId="1" applyFont="1" applyAlignment="1">
      <alignment horizontal="center" wrapText="1"/>
    </xf>
    <xf numFmtId="0" fontId="21" fillId="0" borderId="0" xfId="1" applyFont="1" applyAlignment="1">
      <alignment vertical="center" wrapText="1"/>
    </xf>
    <xf numFmtId="0" fontId="22" fillId="0" borderId="0" xfId="1" applyFont="1" applyAlignment="1">
      <alignment horizontal="center" wrapText="1"/>
    </xf>
    <xf numFmtId="0" fontId="10" fillId="0" borderId="0" xfId="1" applyFont="1" applyBorder="1" applyAlignment="1">
      <alignment vertical="center" wrapText="1"/>
    </xf>
    <xf numFmtId="0" fontId="10" fillId="4" borderId="0" xfId="1" applyFont="1" applyFill="1" applyBorder="1" applyAlignment="1">
      <alignment horizontal="right" vertical="center" wrapText="1" indent="5"/>
    </xf>
    <xf numFmtId="0" fontId="10" fillId="0" borderId="0" xfId="1" applyFont="1" applyBorder="1" applyAlignment="1">
      <alignment horizontal="right" vertical="center" wrapText="1" indent="5"/>
    </xf>
    <xf numFmtId="9" fontId="10" fillId="4" borderId="0" xfId="2" applyNumberFormat="1" applyFont="1" applyFill="1" applyBorder="1" applyAlignment="1">
      <alignment horizontal="right" vertical="center" wrapText="1" indent="4"/>
    </xf>
    <xf numFmtId="9" fontId="10" fillId="0" borderId="0" xfId="2" applyNumberFormat="1" applyFont="1" applyBorder="1" applyAlignment="1">
      <alignment horizontal="right" vertical="center" wrapText="1" indent="4"/>
    </xf>
    <xf numFmtId="0" fontId="10" fillId="0" borderId="0" xfId="1" applyFont="1" applyFill="1" applyBorder="1" applyAlignment="1">
      <alignment horizontal="right" vertical="center" wrapText="1" indent="5"/>
    </xf>
    <xf numFmtId="9" fontId="10" fillId="0" borderId="0" xfId="2" applyNumberFormat="1" applyFont="1" applyFill="1" applyBorder="1" applyAlignment="1">
      <alignment horizontal="right" vertical="center" wrapText="1" indent="4"/>
    </xf>
    <xf numFmtId="1" fontId="8" fillId="3" borderId="0" xfId="1" applyNumberFormat="1" applyFont="1" applyFill="1" applyBorder="1" applyAlignment="1">
      <alignment horizontal="right" vertical="center" wrapText="1" indent="5"/>
    </xf>
    <xf numFmtId="1" fontId="8" fillId="0" borderId="0" xfId="1" applyNumberFormat="1" applyFont="1" applyFill="1" applyBorder="1" applyAlignment="1">
      <alignment horizontal="right" vertical="center" wrapText="1" indent="5"/>
    </xf>
    <xf numFmtId="9" fontId="8" fillId="3" borderId="0" xfId="2" applyNumberFormat="1" applyFont="1" applyFill="1" applyBorder="1" applyAlignment="1">
      <alignment horizontal="right" vertical="center" wrapText="1" indent="4"/>
    </xf>
    <xf numFmtId="0" fontId="23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left" wrapText="1"/>
    </xf>
    <xf numFmtId="1" fontId="2" fillId="0" borderId="0" xfId="1" applyNumberFormat="1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5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Infracciones de Establecimientos   </a:t>
            </a:r>
          </a:p>
          <a:p>
            <a:pPr algn="ctr" rtl="0">
              <a:defRPr lang="en-US" sz="105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según Región </a:t>
            </a:r>
          </a:p>
          <a:p>
            <a:pPr algn="ctr" rtl="0">
              <a:defRPr lang="en-US" sz="105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050" b="1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-8.22621974759107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17799247193283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'COBA-Infracciones'!$C$6:$K$6</c15:sqref>
                  </c15:fullRef>
                </c:ext>
              </c:extLst>
              <c:f>('COBA-Infracciones'!$C$6,'COBA-Infracciones'!$E$6,'COBA-Infracciones'!$G$6,'COBA-Infracciones'!$I$6,'COBA-Infracciones'!$K$6)</c:f>
              <c:strCache>
                <c:ptCount val="5"/>
                <c:pt idx="0">
                  <c:v>DISTRITO NACIONAL</c:v>
                </c:pt>
                <c:pt idx="1">
                  <c:v>SANTO DOMINGO</c:v>
                </c:pt>
                <c:pt idx="2">
                  <c:v>REGIÓN 
ESTE</c:v>
                </c:pt>
                <c:pt idx="3">
                  <c:v>REGIÓN 
NORTE</c:v>
                </c:pt>
                <c:pt idx="4">
                  <c:v>REGIÓN 
SUR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'COBA-Infracciones'!$C$14:$K$14</c15:sqref>
                  </c15:fullRef>
                </c:ext>
              </c:extLst>
              <c:f>('COBA-Infracciones'!$C$14,'COBA-Infracciones'!$E$14,'COBA-Infracciones'!$G$14,'COBA-Infracciones'!$I$14,'COBA-Infracciones'!$K$14)</c:f>
              <c:numCache>
                <c:formatCode>General</c:formatCode>
                <c:ptCount val="5"/>
                <c:pt idx="0">
                  <c:v>33</c:v>
                </c:pt>
                <c:pt idx="1">
                  <c:v>161</c:v>
                </c:pt>
                <c:pt idx="2">
                  <c:v>29</c:v>
                </c:pt>
                <c:pt idx="3">
                  <c:v>96</c:v>
                </c:pt>
                <c:pt idx="4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0667440"/>
        <c:axId val="-870665808"/>
        <c:axId val="0"/>
      </c:bar3DChart>
      <c:catAx>
        <c:axId val="-870667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8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-870665808"/>
        <c:crosses val="autoZero"/>
        <c:auto val="1"/>
        <c:lblAlgn val="ctr"/>
        <c:lblOffset val="100"/>
        <c:noMultiLvlLbl val="0"/>
      </c:catAx>
      <c:valAx>
        <c:axId val="-87066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87066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1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Infracciones de Establecimientos de </a:t>
            </a:r>
          </a:p>
          <a:p>
            <a:pPr algn="ctr" rtl="0">
              <a:defRPr lang="en-US" sz="11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por Mes</a:t>
            </a:r>
          </a:p>
          <a:p>
            <a:pPr algn="ctr" rtl="0">
              <a:defRPr lang="en-US" sz="11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u="none" strike="noStrike" baseline="0">
                <a:effectLst/>
              </a:rPr>
              <a:t>julio-septiembre</a:t>
            </a:r>
            <a:r>
              <a:rPr lang="en-US" sz="11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2021</a:t>
            </a:r>
          </a:p>
        </c:rich>
      </c:tx>
      <c:layout>
        <c:manualLayout>
          <c:xMode val="edge"/>
          <c:yMode val="edge"/>
          <c:x val="0.13533079432716583"/>
          <c:y val="2.47660536156702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100" b="1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0727728258679299E-2"/>
                  <c:y val="-3.0880654624054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375653395284878E-2"/>
                  <c:y val="-3.0782152230971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613272962177165E-2"/>
                  <c:y val="-3.0782152230971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'COBA-Infracciones'!$I$24:$I$26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'COBA-Infracciones'!$M$24:$M$26</c:f>
              <c:numCache>
                <c:formatCode>0%</c:formatCode>
                <c:ptCount val="3"/>
                <c:pt idx="0">
                  <c:v>0.26203208556149732</c:v>
                </c:pt>
                <c:pt idx="1">
                  <c:v>0.45454545454545453</c:v>
                </c:pt>
                <c:pt idx="2">
                  <c:v>0.28342245989304815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0670160"/>
        <c:axId val="-870663088"/>
        <c:axId val="0"/>
      </c:bar3DChart>
      <c:catAx>
        <c:axId val="-8706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-870663088"/>
        <c:crosses val="autoZero"/>
        <c:auto val="1"/>
        <c:lblAlgn val="ctr"/>
        <c:lblOffset val="100"/>
        <c:noMultiLvlLbl val="0"/>
      </c:catAx>
      <c:valAx>
        <c:axId val="-87066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8706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1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Sanciones a Establecimientos </a:t>
            </a:r>
          </a:p>
          <a:p>
            <a:pPr algn="ctr" rtl="0">
              <a:defRPr lang="en-US" sz="11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</a:t>
            </a:r>
          </a:p>
          <a:p>
            <a:pPr algn="ctr" rtl="0">
              <a:defRPr lang="en-US" sz="11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(por violación al Decreto 308-06) según Región </a:t>
            </a:r>
            <a:endPara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algn="ctr" rtl="0">
              <a:defRPr lang="en-US" sz="11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2021</a:t>
            </a:r>
            <a:endPara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15105816008947923"/>
          <c:y val="1.52926012050481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100" b="1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layout>
                <c:manualLayout>
                  <c:x val="-4.9728052161985802E-3"/>
                  <c:y val="-7.64635775983392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'Cierres Provincias'!$C$6:$K$6</c15:sqref>
                  </c15:fullRef>
                </c:ext>
              </c:extLst>
              <c:f>('Cierres Provincias'!$C$6,'Cierres Provincias'!$E$6,'Cierres Provincias'!$G$6,'Cierres Provincias'!$I$6,'Cierres Provincias'!$K$6)</c:f>
              <c:strCache>
                <c:ptCount val="5"/>
                <c:pt idx="0">
                  <c:v>DISTRITO NACIONAL</c:v>
                </c:pt>
                <c:pt idx="1">
                  <c:v>SANTO DOMINGO</c:v>
                </c:pt>
                <c:pt idx="2">
                  <c:v>REGIÓN 
ESTE</c:v>
                </c:pt>
                <c:pt idx="3">
                  <c:v>REGIÓN 
NORTE</c:v>
                </c:pt>
                <c:pt idx="4">
                  <c:v>REGIÓN 
SUR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'Cierres Provincias'!$C$14:$K$14</c15:sqref>
                  </c15:fullRef>
                </c:ext>
              </c:extLst>
              <c:f>('Cierres Provincias'!$C$14,'Cierres Provincias'!$E$14,'Cierres Provincias'!$G$14,'Cierres Provincias'!$I$14,'Cierres Provincias'!$K$14)</c:f>
              <c:numCache>
                <c:formatCode>General</c:formatCode>
                <c:ptCount val="5"/>
                <c:pt idx="0">
                  <c:v>7</c:v>
                </c:pt>
                <c:pt idx="1">
                  <c:v>33</c:v>
                </c:pt>
                <c:pt idx="2">
                  <c:v>40</c:v>
                </c:pt>
                <c:pt idx="3">
                  <c:v>87</c:v>
                </c:pt>
                <c:pt idx="4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67140928"/>
        <c:axId val="-767152352"/>
        <c:axId val="0"/>
      </c:bar3DChart>
      <c:catAx>
        <c:axId val="-767140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8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-767152352"/>
        <c:crosses val="autoZero"/>
        <c:auto val="1"/>
        <c:lblAlgn val="ctr"/>
        <c:lblOffset val="100"/>
        <c:noMultiLvlLbl val="0"/>
      </c:catAx>
      <c:valAx>
        <c:axId val="-76715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76714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2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20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Sanciones a Establecimientos Expendio de Bebidas Alcohólicas </a:t>
            </a:r>
            <a:endParaRPr lang="es-ES" sz="12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algn="ctr" rtl="0">
              <a:defRPr lang="en-US" sz="12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20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(por violación al Decreto 308-06) por Mes </a:t>
            </a:r>
            <a:endParaRPr lang="es-ES" sz="12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algn="ctr" rtl="0">
              <a:defRPr lang="en-US" sz="12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200" b="1" i="0" u="none" strike="noStrike" baseline="0">
                <a:effectLst/>
              </a:rPr>
              <a:t>julio-septiembre</a:t>
            </a:r>
            <a:r>
              <a:rPr lang="en-US" sz="120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2021</a:t>
            </a:r>
            <a:endParaRPr lang="es-ES" sz="12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15186921772590226"/>
          <c:y val="9.149279131269425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200" b="1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0694648257502018E-2"/>
                  <c:y val="-2.6762420828423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534766741540441E-2"/>
                  <c:y val="-2.305344360088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863430475402775E-2"/>
                      <c:h val="6.9215423203360327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2.5909178434671835E-2"/>
                  <c:y val="-2.2939073279501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'Cierres Provincias'!$I$23:$I$25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'Cierres Provincias'!$M$23:$M$25</c:f>
              <c:numCache>
                <c:formatCode>0%</c:formatCode>
                <c:ptCount val="3"/>
                <c:pt idx="0">
                  <c:v>0.2904761904761905</c:v>
                </c:pt>
                <c:pt idx="1">
                  <c:v>0.37619047619047619</c:v>
                </c:pt>
                <c:pt idx="2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67139840"/>
        <c:axId val="-767142016"/>
        <c:axId val="0"/>
      </c:bar3DChart>
      <c:catAx>
        <c:axId val="-76713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-767142016"/>
        <c:crosses val="autoZero"/>
        <c:auto val="1"/>
        <c:lblAlgn val="ctr"/>
        <c:lblOffset val="100"/>
        <c:noMultiLvlLbl val="0"/>
      </c:catAx>
      <c:valAx>
        <c:axId val="-76714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767139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1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Inspecciones a Establecimientos   </a:t>
            </a:r>
          </a:p>
          <a:p>
            <a:pPr algn="ctr" rtl="0">
              <a:defRPr lang="en-US" sz="11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según Región </a:t>
            </a:r>
          </a:p>
          <a:p>
            <a:pPr algn="ctr" rtl="0">
              <a:defRPr lang="en-US" sz="11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100" b="1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layout>
                <c:manualLayout>
                  <c:x val="-5.17799247193283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'COBA-Inspecciones'!$C$6:$K$6</c15:sqref>
                  </c15:fullRef>
                </c:ext>
              </c:extLst>
              <c:f>('COBA-Inspecciones'!$C$6,'COBA-Inspecciones'!$E$6,'COBA-Inspecciones'!$G$6,'COBA-Inspecciones'!$I$6,'COBA-Inspecciones'!$K$6)</c:f>
              <c:strCache>
                <c:ptCount val="5"/>
                <c:pt idx="0">
                  <c:v>DISTRITO NACIONAL</c:v>
                </c:pt>
                <c:pt idx="1">
                  <c:v>SANTO DOMINGO</c:v>
                </c:pt>
                <c:pt idx="2">
                  <c:v>REGIÓN 
ESTE</c:v>
                </c:pt>
                <c:pt idx="3">
                  <c:v>REGIÓN 
NORTE</c:v>
                </c:pt>
                <c:pt idx="4">
                  <c:v>REGIÓN 
SUR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'COBA-Inspecciones'!$C$14:$K$14</c15:sqref>
                  </c15:fullRef>
                </c:ext>
              </c:extLst>
              <c:f>('COBA-Inspecciones'!$C$14,'COBA-Inspecciones'!$E$14,'COBA-Inspecciones'!$G$14,'COBA-Inspecciones'!$I$14,'COBA-Inspecciones'!$K$14)</c:f>
              <c:numCache>
                <c:formatCode>#,##0</c:formatCode>
                <c:ptCount val="5"/>
                <c:pt idx="0">
                  <c:v>835</c:v>
                </c:pt>
                <c:pt idx="1">
                  <c:v>2284</c:v>
                </c:pt>
                <c:pt idx="2">
                  <c:v>974</c:v>
                </c:pt>
                <c:pt idx="3">
                  <c:v>5463</c:v>
                </c:pt>
                <c:pt idx="4">
                  <c:v>2462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67150720"/>
        <c:axId val="-767140384"/>
        <c:axId val="0"/>
      </c:bar3DChart>
      <c:catAx>
        <c:axId val="-767150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8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-767140384"/>
        <c:crosses val="autoZero"/>
        <c:auto val="1"/>
        <c:lblAlgn val="ctr"/>
        <c:lblOffset val="100"/>
        <c:noMultiLvlLbl val="0"/>
      </c:catAx>
      <c:valAx>
        <c:axId val="-76714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76715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2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2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Inspecciones a Establecimientos de </a:t>
            </a:r>
          </a:p>
          <a:p>
            <a:pPr algn="ctr" rtl="0">
              <a:defRPr lang="en-US" sz="12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2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por Mes</a:t>
            </a:r>
          </a:p>
          <a:p>
            <a:pPr algn="ctr" rtl="0">
              <a:defRPr lang="en-US" sz="12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200" b="1" i="0" u="none" strike="noStrike" baseline="0">
                <a:effectLst/>
              </a:rPr>
              <a:t>julio-septiembre</a:t>
            </a:r>
            <a:r>
              <a:rPr lang="en-US" sz="12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2021</a:t>
            </a:r>
          </a:p>
        </c:rich>
      </c:tx>
      <c:layout>
        <c:manualLayout>
          <c:xMode val="edge"/>
          <c:yMode val="edge"/>
          <c:x val="9.2993446786065651E-2"/>
          <c:y val="2.4766095414543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200" b="1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3079803122073807E-2"/>
                  <c:y val="-3.48022232515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375653395284885E-2"/>
                  <c:y val="-3.0782152230971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613272962177165E-2"/>
                  <c:y val="-3.862528948587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'COBA-Inspecciones'!$I$24:$I$26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'COBA-Inspecciones'!$M$24:$M$26</c:f>
              <c:numCache>
                <c:formatCode>0%</c:formatCode>
                <c:ptCount val="3"/>
                <c:pt idx="0">
                  <c:v>0.34182060242968881</c:v>
                </c:pt>
                <c:pt idx="1">
                  <c:v>0.33250124812780829</c:v>
                </c:pt>
                <c:pt idx="2">
                  <c:v>0.3256781494425029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67144192"/>
        <c:axId val="-767143648"/>
        <c:axId val="0"/>
      </c:bar3DChart>
      <c:catAx>
        <c:axId val="-76714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-767143648"/>
        <c:crosses val="autoZero"/>
        <c:auto val="1"/>
        <c:lblAlgn val="ctr"/>
        <c:lblOffset val="100"/>
        <c:noMultiLvlLbl val="0"/>
      </c:catAx>
      <c:valAx>
        <c:axId val="-76714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76714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Infractores que</a:t>
            </a: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recibieron Charlas de </a:t>
            </a:r>
          </a:p>
          <a:p>
            <a:pPr>
              <a:defRPr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Concientización sobre el cumplimiento de</a:t>
            </a:r>
            <a:r>
              <a:rPr lang="en-US" sz="1300" b="1" i="0" u="none" strike="noStrike" baseline="0">
                <a:effectLst/>
              </a:rPr>
              <a:t>l Decreto 308-06</a:t>
            </a:r>
            <a:endParaRPr lang="en-US" sz="13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2021</a:t>
            </a:r>
          </a:p>
        </c:rich>
      </c:tx>
      <c:layout/>
      <c:overlay val="0"/>
    </c:title>
    <c:autoTitleDeleted val="0"/>
    <c:view3D>
      <c:rotX val="10"/>
      <c:rotY val="1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687962985163866E-2"/>
          <c:y val="0.22605470134245176"/>
          <c:w val="0.8262205155105069"/>
          <c:h val="0.7139682634647864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explosion val="1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  <c:explosion val="5"/>
          </c:dPt>
          <c:dPt>
            <c:idx val="6"/>
            <c:invertIfNegative val="0"/>
            <c:bubble3D val="0"/>
          </c:dPt>
          <c:dLbls>
            <c:dLbl>
              <c:idx val="0"/>
              <c:layout>
                <c:manualLayout>
                  <c:x val="2.9387172757251497E-2"/>
                  <c:y val="-3.3040234542480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642708123023084E-2"/>
                  <c:y val="-3.214728095275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735110034322631E-2"/>
                      <c:h val="5.91804813145951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1.2111313008950679E-2"/>
                  <c:y val="-8.6678122232569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7169512901796416E-2"/>
                  <c:y val="9.433243284289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'COBA-Charlas'!$C$9:$C$13</c15:sqref>
                  </c15:fullRef>
                </c:ext>
              </c:extLst>
              <c:f>('COBA-Charlas'!$C$9,'COBA-Charlas'!$C$11,'COBA-Charlas'!$C$13)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'COBA-Charlas'!$G$9:$G$13</c15:sqref>
                  </c15:fullRef>
                </c:ext>
              </c:extLst>
              <c:f>('COBA-Charlas'!$G$9,'COBA-Charlas'!$G$11,'COBA-Charlas'!$G$13)</c:f>
              <c:numCache>
                <c:formatCode>0%</c:formatCode>
                <c:ptCount val="3"/>
                <c:pt idx="0">
                  <c:v>0.12980769230769232</c:v>
                </c:pt>
                <c:pt idx="1">
                  <c:v>0.12980769230769232</c:v>
                </c:pt>
                <c:pt idx="2">
                  <c:v>0.74038461538461542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-767151808"/>
        <c:axId val="-767149632"/>
        <c:axId val="0"/>
      </c:bar3DChart>
      <c:catAx>
        <c:axId val="-76715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-767149632"/>
        <c:crosses val="autoZero"/>
        <c:auto val="1"/>
        <c:lblAlgn val="ctr"/>
        <c:lblOffset val="100"/>
        <c:noMultiLvlLbl val="0"/>
      </c:catAx>
      <c:valAx>
        <c:axId val="-7671496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767151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16</xdr:row>
      <xdr:rowOff>71438</xdr:rowOff>
    </xdr:from>
    <xdr:to>
      <xdr:col>6</xdr:col>
      <xdr:colOff>71438</xdr:colOff>
      <xdr:row>34</xdr:row>
      <xdr:rowOff>71438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196446</xdr:colOff>
      <xdr:row>16</xdr:row>
      <xdr:rowOff>59524</xdr:rowOff>
    </xdr:from>
    <xdr:to>
      <xdr:col>13</xdr:col>
      <xdr:colOff>35715</xdr:colOff>
      <xdr:row>34</xdr:row>
      <xdr:rowOff>59524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16</xdr:row>
      <xdr:rowOff>95250</xdr:rowOff>
    </xdr:from>
    <xdr:to>
      <xdr:col>6</xdr:col>
      <xdr:colOff>285750</xdr:colOff>
      <xdr:row>34</xdr:row>
      <xdr:rowOff>83343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410767</xdr:colOff>
      <xdr:row>16</xdr:row>
      <xdr:rowOff>95254</xdr:rowOff>
    </xdr:from>
    <xdr:to>
      <xdr:col>13</xdr:col>
      <xdr:colOff>35719</xdr:colOff>
      <xdr:row>34</xdr:row>
      <xdr:rowOff>83347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16</xdr:row>
      <xdr:rowOff>71438</xdr:rowOff>
    </xdr:from>
    <xdr:to>
      <xdr:col>6</xdr:col>
      <xdr:colOff>71438</xdr:colOff>
      <xdr:row>34</xdr:row>
      <xdr:rowOff>71438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208356</xdr:colOff>
      <xdr:row>16</xdr:row>
      <xdr:rowOff>71438</xdr:rowOff>
    </xdr:from>
    <xdr:to>
      <xdr:col>13</xdr:col>
      <xdr:colOff>47625</xdr:colOff>
      <xdr:row>34</xdr:row>
      <xdr:rowOff>71438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119063</xdr:rowOff>
    </xdr:from>
    <xdr:to>
      <xdr:col>7</xdr:col>
      <xdr:colOff>619125</xdr:colOff>
      <xdr:row>41</xdr:row>
      <xdr:rowOff>107156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BA-Cierres%20Jul-Sept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BA-Inspecciones%20Jul-Sept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BA-Charlas%20Jul-Sep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erres Provincias"/>
    </sheetNames>
    <sheetDataSet>
      <sheetData sheetId="0">
        <row r="6">
          <cell r="C6" t="str">
            <v>DISTRITO NACIONAL</v>
          </cell>
          <cell r="E6" t="str">
            <v>SANTO DOMINGO</v>
          </cell>
          <cell r="G6" t="str">
            <v>REGIÓN 
ESTE</v>
          </cell>
          <cell r="I6" t="str">
            <v>REGIÓN 
NORTE</v>
          </cell>
          <cell r="K6" t="str">
            <v>REGIÓN 
SUR</v>
          </cell>
        </row>
        <row r="14">
          <cell r="C14">
            <v>7</v>
          </cell>
          <cell r="E14">
            <v>33</v>
          </cell>
          <cell r="G14">
            <v>40</v>
          </cell>
          <cell r="I14">
            <v>87</v>
          </cell>
          <cell r="K14">
            <v>43</v>
          </cell>
        </row>
        <row r="23">
          <cell r="I23" t="str">
            <v>Julio</v>
          </cell>
          <cell r="M23">
            <v>0.2904761904761905</v>
          </cell>
        </row>
        <row r="24">
          <cell r="I24" t="str">
            <v>Agosto</v>
          </cell>
          <cell r="M24">
            <v>0.37619047619047619</v>
          </cell>
        </row>
        <row r="25">
          <cell r="I25" t="str">
            <v>Septiembre</v>
          </cell>
          <cell r="M25">
            <v>0.33333333333333331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BA-Inspecciones"/>
    </sheetNames>
    <sheetDataSet>
      <sheetData sheetId="0">
        <row r="6">
          <cell r="C6" t="str">
            <v>DISTRITO NACIONAL</v>
          </cell>
          <cell r="E6" t="str">
            <v>SANTO DOMINGO</v>
          </cell>
          <cell r="G6" t="str">
            <v>REGIÓN 
ESTE</v>
          </cell>
          <cell r="I6" t="str">
            <v>REGIÓN 
NORTE</v>
          </cell>
          <cell r="K6" t="str">
            <v>REGIÓN 
SUR</v>
          </cell>
        </row>
        <row r="14">
          <cell r="C14">
            <v>835</v>
          </cell>
          <cell r="E14">
            <v>2284</v>
          </cell>
          <cell r="G14">
            <v>974</v>
          </cell>
          <cell r="I14">
            <v>5463</v>
          </cell>
          <cell r="K14">
            <v>2462</v>
          </cell>
        </row>
        <row r="24">
          <cell r="I24" t="str">
            <v>Julio</v>
          </cell>
          <cell r="M24">
            <v>0.34182060242968881</v>
          </cell>
        </row>
        <row r="25">
          <cell r="I25" t="str">
            <v>Agosto</v>
          </cell>
          <cell r="M25">
            <v>0.33250124812780829</v>
          </cell>
        </row>
        <row r="26">
          <cell r="I26" t="str">
            <v>Septiembre</v>
          </cell>
          <cell r="M26">
            <v>0.3256781494425029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BA-Charlas"/>
    </sheetNames>
    <sheetDataSet>
      <sheetData sheetId="0">
        <row r="9">
          <cell r="C9" t="str">
            <v>Julio</v>
          </cell>
          <cell r="G9">
            <v>0.12980769230769232</v>
          </cell>
        </row>
        <row r="11">
          <cell r="C11" t="str">
            <v>Agosto</v>
          </cell>
          <cell r="G11">
            <v>0.12980769230769232</v>
          </cell>
        </row>
        <row r="13">
          <cell r="C13" t="str">
            <v>Septiembre</v>
          </cell>
          <cell r="G13">
            <v>0.74038461538461542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view="pageLayout" zoomScale="80" zoomScaleNormal="80" zoomScalePageLayoutView="80" workbookViewId="0">
      <selection activeCell="A5" sqref="A5"/>
    </sheetView>
  </sheetViews>
  <sheetFormatPr baseColWidth="10" defaultRowHeight="14.25" x14ac:dyDescent="0.25"/>
  <cols>
    <col min="1" max="1" width="24.85546875" style="1" customWidth="1"/>
    <col min="2" max="2" width="0.7109375" style="1" customWidth="1"/>
    <col min="3" max="3" width="18.7109375" style="1" customWidth="1"/>
    <col min="4" max="4" width="0.7109375" style="1" customWidth="1"/>
    <col min="5" max="5" width="18.7109375" style="1" customWidth="1"/>
    <col min="6" max="6" width="0.7109375" style="1" customWidth="1"/>
    <col min="7" max="7" width="18.7109375" style="1" customWidth="1"/>
    <col min="8" max="8" width="0.7109375" style="1" customWidth="1"/>
    <col min="9" max="9" width="18.7109375" style="1" customWidth="1"/>
    <col min="10" max="10" width="0.7109375" style="1" customWidth="1"/>
    <col min="11" max="11" width="18.7109375" style="1" customWidth="1"/>
    <col min="12" max="12" width="0.7109375" style="1" customWidth="1"/>
    <col min="13" max="13" width="19.28515625" style="1" customWidth="1"/>
    <col min="14" max="14" width="9" style="1" customWidth="1"/>
    <col min="15" max="16384" width="11.42578125" style="1"/>
  </cols>
  <sheetData>
    <row r="1" spans="1:15" ht="33.75" customHeight="1" x14ac:dyDescent="0.25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ht="10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56.25" customHeight="1" x14ac:dyDescent="0.3">
      <c r="A3" s="37" t="s">
        <v>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"/>
      <c r="O3" s="3"/>
    </row>
    <row r="4" spans="1:15" ht="22.5" customHeight="1" x14ac:dyDescent="0.3">
      <c r="A4" s="38" t="s">
        <v>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4"/>
      <c r="O4" s="4"/>
    </row>
    <row r="5" spans="1:15" ht="6.75" customHeight="1" x14ac:dyDescent="0.3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s="7" customFormat="1" ht="43.5" customHeight="1" x14ac:dyDescent="0.25">
      <c r="A6" s="21" t="s">
        <v>0</v>
      </c>
      <c r="B6" s="28"/>
      <c r="C6" s="21" t="s">
        <v>2</v>
      </c>
      <c r="D6" s="28"/>
      <c r="E6" s="21" t="s">
        <v>3</v>
      </c>
      <c r="F6" s="28"/>
      <c r="G6" s="21" t="s">
        <v>4</v>
      </c>
      <c r="H6" s="28"/>
      <c r="I6" s="21" t="s">
        <v>5</v>
      </c>
      <c r="J6" s="28"/>
      <c r="K6" s="21" t="s">
        <v>6</v>
      </c>
      <c r="L6" s="28"/>
      <c r="M6" s="21" t="s">
        <v>1</v>
      </c>
    </row>
    <row r="7" spans="1:15" s="7" customFormat="1" ht="3.75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5" s="7" customFormat="1" ht="30.75" customHeight="1" x14ac:dyDescent="0.25">
      <c r="A8" s="23" t="s">
        <v>10</v>
      </c>
      <c r="B8" s="29"/>
      <c r="C8" s="24">
        <v>16</v>
      </c>
      <c r="D8" s="30"/>
      <c r="E8" s="24">
        <v>40</v>
      </c>
      <c r="F8" s="30"/>
      <c r="G8" s="24">
        <v>5</v>
      </c>
      <c r="H8" s="30"/>
      <c r="I8" s="24">
        <v>22</v>
      </c>
      <c r="J8" s="30"/>
      <c r="K8" s="24">
        <v>15</v>
      </c>
      <c r="L8" s="30"/>
      <c r="M8" s="25">
        <f t="shared" ref="M8:M10" si="0">SUM(C8:K8)</f>
        <v>98</v>
      </c>
    </row>
    <row r="9" spans="1:15" s="7" customFormat="1" ht="3.75" customHeight="1" x14ac:dyDescent="0.25">
      <c r="A9" s="29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5" s="7" customFormat="1" ht="30.75" customHeight="1" x14ac:dyDescent="0.25">
      <c r="A10" s="23" t="s">
        <v>11</v>
      </c>
      <c r="B10" s="29"/>
      <c r="C10" s="24">
        <v>4</v>
      </c>
      <c r="D10" s="30"/>
      <c r="E10" s="24">
        <v>74</v>
      </c>
      <c r="F10" s="30"/>
      <c r="G10" s="24">
        <v>19</v>
      </c>
      <c r="H10" s="30"/>
      <c r="I10" s="24">
        <v>49</v>
      </c>
      <c r="J10" s="30"/>
      <c r="K10" s="24">
        <v>24</v>
      </c>
      <c r="L10" s="30"/>
      <c r="M10" s="25">
        <f t="shared" si="0"/>
        <v>170</v>
      </c>
    </row>
    <row r="11" spans="1:15" s="7" customFormat="1" ht="3.75" customHeight="1" x14ac:dyDescent="0.25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</row>
    <row r="12" spans="1:15" s="7" customFormat="1" ht="30.75" customHeight="1" x14ac:dyDescent="0.25">
      <c r="A12" s="23" t="s">
        <v>12</v>
      </c>
      <c r="B12" s="29"/>
      <c r="C12" s="24">
        <v>13</v>
      </c>
      <c r="D12" s="30"/>
      <c r="E12" s="24">
        <v>47</v>
      </c>
      <c r="F12" s="30"/>
      <c r="G12" s="24">
        <v>5</v>
      </c>
      <c r="H12" s="30"/>
      <c r="I12" s="24">
        <v>25</v>
      </c>
      <c r="J12" s="30"/>
      <c r="K12" s="24">
        <v>16</v>
      </c>
      <c r="L12" s="30"/>
      <c r="M12" s="25">
        <f>SUM(C12:K12)</f>
        <v>106</v>
      </c>
    </row>
    <row r="13" spans="1:15" s="7" customFormat="1" ht="3.75" customHeight="1" x14ac:dyDescent="0.25">
      <c r="A13" s="29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</row>
    <row r="14" spans="1:15" s="7" customFormat="1" ht="30.75" customHeight="1" x14ac:dyDescent="0.25">
      <c r="A14" s="26" t="s">
        <v>1</v>
      </c>
      <c r="B14" s="28"/>
      <c r="C14" s="22">
        <f>SUM(C8:C12)</f>
        <v>33</v>
      </c>
      <c r="D14" s="31"/>
      <c r="E14" s="22">
        <f>SUM(E8:E12)</f>
        <v>161</v>
      </c>
      <c r="F14" s="31"/>
      <c r="G14" s="22">
        <f>SUM(G8:G12)</f>
        <v>29</v>
      </c>
      <c r="H14" s="31"/>
      <c r="I14" s="22">
        <f>SUM(I8:I12)</f>
        <v>96</v>
      </c>
      <c r="J14" s="31"/>
      <c r="K14" s="22">
        <f>SUM(K8:K12)</f>
        <v>55</v>
      </c>
      <c r="L14" s="31"/>
      <c r="M14" s="27">
        <f>SUM(M8:M12)</f>
        <v>374</v>
      </c>
    </row>
    <row r="15" spans="1:15" s="8" customFormat="1" ht="6.75" customHeight="1" x14ac:dyDescent="0.25">
      <c r="A15" s="39"/>
      <c r="B15" s="39"/>
      <c r="C15" s="39"/>
      <c r="D15" s="9"/>
    </row>
    <row r="16" spans="1:15" s="8" customFormat="1" ht="13.5" customHeight="1" x14ac:dyDescent="0.25">
      <c r="A16" s="40"/>
      <c r="B16" s="40"/>
      <c r="C16" s="40"/>
      <c r="D16" s="20"/>
    </row>
    <row r="17" spans="1:17" ht="10.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7" ht="11.2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7" ht="15" customHeigh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7" ht="15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7" ht="15" customHeight="1" x14ac:dyDescent="0.25">
      <c r="A21" s="10"/>
      <c r="B21" s="10"/>
      <c r="C21" s="10"/>
      <c r="D21" s="10"/>
      <c r="E21" s="10"/>
      <c r="F21" s="10"/>
      <c r="G21" s="10"/>
      <c r="H21" s="10"/>
      <c r="I21" s="11"/>
      <c r="J21" s="32"/>
      <c r="K21" s="12"/>
      <c r="L21" s="12"/>
      <c r="M21" s="13">
        <f>K21/K28</f>
        <v>0</v>
      </c>
      <c r="N21" s="10"/>
    </row>
    <row r="22" spans="1:17" ht="15" customHeight="1" x14ac:dyDescent="0.25">
      <c r="A22" s="10"/>
      <c r="B22" s="10"/>
      <c r="C22" s="10"/>
      <c r="D22" s="10"/>
      <c r="E22" s="10"/>
      <c r="F22" s="10"/>
      <c r="G22" s="10"/>
      <c r="H22" s="10"/>
      <c r="I22" s="11"/>
      <c r="J22" s="32"/>
      <c r="K22" s="12"/>
      <c r="L22" s="12"/>
      <c r="M22" s="13">
        <f>K22/K28</f>
        <v>0</v>
      </c>
      <c r="N22" s="10"/>
    </row>
    <row r="23" spans="1:17" ht="15" customHeight="1" x14ac:dyDescent="0.25">
      <c r="A23" s="10"/>
      <c r="B23" s="10"/>
      <c r="C23" s="10"/>
      <c r="D23" s="10"/>
      <c r="E23" s="10"/>
      <c r="F23" s="10"/>
      <c r="G23" s="10"/>
      <c r="H23" s="10"/>
      <c r="I23" s="11"/>
      <c r="J23" s="32"/>
      <c r="K23" s="12"/>
      <c r="L23" s="12"/>
      <c r="M23" s="13">
        <f>K23/K28</f>
        <v>0</v>
      </c>
      <c r="N23" s="10"/>
    </row>
    <row r="24" spans="1:17" x14ac:dyDescent="0.25">
      <c r="I24" s="14" t="s">
        <v>10</v>
      </c>
      <c r="J24" s="14"/>
      <c r="K24" s="15">
        <f>M8</f>
        <v>98</v>
      </c>
      <c r="L24" s="15"/>
      <c r="M24" s="16">
        <f>K24/K28</f>
        <v>0.26203208556149732</v>
      </c>
    </row>
    <row r="25" spans="1:17" x14ac:dyDescent="0.25">
      <c r="I25" s="14" t="s">
        <v>11</v>
      </c>
      <c r="J25" s="14"/>
      <c r="K25" s="15">
        <f>M10</f>
        <v>170</v>
      </c>
      <c r="L25" s="15"/>
      <c r="M25" s="16">
        <f>K25/K28</f>
        <v>0.45454545454545453</v>
      </c>
    </row>
    <row r="26" spans="1:17" x14ac:dyDescent="0.25">
      <c r="I26" s="14" t="s">
        <v>12</v>
      </c>
      <c r="J26" s="14"/>
      <c r="K26" s="15">
        <f>M12</f>
        <v>106</v>
      </c>
      <c r="L26" s="15"/>
      <c r="M26" s="16">
        <f>K26/K28</f>
        <v>0.28342245989304815</v>
      </c>
    </row>
    <row r="28" spans="1:17" ht="18" x14ac:dyDescent="0.25">
      <c r="K28" s="17">
        <f>SUM(K21:K26)</f>
        <v>374</v>
      </c>
      <c r="L28" s="17"/>
      <c r="M28" s="16"/>
    </row>
    <row r="32" spans="1:17" ht="13.5" customHeight="1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19"/>
      <c r="Q32" s="19"/>
    </row>
    <row r="33" spans="1:17" ht="13.5" customHeight="1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19"/>
      <c r="Q33" s="19"/>
    </row>
    <row r="34" spans="1:17" ht="15" customHeight="1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7" ht="11.25" customHeight="1" x14ac:dyDescent="0.25"/>
    <row r="36" spans="1:17" ht="73.5" customHeight="1" x14ac:dyDescent="0.25">
      <c r="A36" s="35" t="s">
        <v>13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</sheetData>
  <mergeCells count="6">
    <mergeCell ref="A36:M36"/>
    <mergeCell ref="A1:M1"/>
    <mergeCell ref="A3:M3"/>
    <mergeCell ref="A4:M4"/>
    <mergeCell ref="A15:C15"/>
    <mergeCell ref="A16:C16"/>
  </mergeCells>
  <printOptions horizontalCentered="1"/>
  <pageMargins left="0.41" right="0.33" top="0.77" bottom="0.55000000000000004" header="0.48" footer="0.27"/>
  <pageSetup scale="78" orientation="landscape" r:id="rId1"/>
  <headerFooter alignWithMargins="0">
    <oddHeader>&amp;L&amp;"Verdana,Negrita"&amp;12&amp;K000000MINISTERIO DE INTERIOR Y POLICIA&amp;R&amp;"Verdana,Negrita"&amp;10&amp;K000000BO-EST-03
Versión:01</oddHeader>
    <oddFooter>&amp;C&amp;"Verdana,Negrita"&amp;10&amp;K03-016Dirección de Planificación y Desarrollo / Departamento de Estadísticas&amp;R&amp;"Verdana,Normal"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view="pageLayout" zoomScale="80" zoomScaleNormal="80" zoomScalePageLayoutView="80" workbookViewId="0">
      <selection activeCell="A5" sqref="A5"/>
    </sheetView>
  </sheetViews>
  <sheetFormatPr baseColWidth="10" defaultRowHeight="14.25" x14ac:dyDescent="0.25"/>
  <cols>
    <col min="1" max="1" width="26.7109375" style="1" customWidth="1"/>
    <col min="2" max="2" width="0.7109375" style="1" customWidth="1"/>
    <col min="3" max="3" width="18.7109375" style="1" customWidth="1"/>
    <col min="4" max="4" width="0.7109375" style="1" customWidth="1"/>
    <col min="5" max="5" width="18.7109375" style="1" customWidth="1"/>
    <col min="6" max="6" width="0.7109375" style="1" customWidth="1"/>
    <col min="7" max="7" width="18.7109375" style="1" customWidth="1"/>
    <col min="8" max="8" width="0.7109375" style="1" customWidth="1"/>
    <col min="9" max="9" width="18.7109375" style="1" customWidth="1"/>
    <col min="10" max="10" width="0.7109375" style="1" customWidth="1"/>
    <col min="11" max="11" width="18.7109375" style="1" customWidth="1"/>
    <col min="12" max="12" width="0.7109375" style="1" customWidth="1"/>
    <col min="13" max="13" width="19.28515625" style="1" customWidth="1"/>
    <col min="14" max="14" width="9" style="1" customWidth="1"/>
    <col min="15" max="16384" width="11.42578125" style="1"/>
  </cols>
  <sheetData>
    <row r="1" spans="1:15" ht="33.75" customHeight="1" x14ac:dyDescent="0.25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ht="10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53.25" customHeight="1" x14ac:dyDescent="0.3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"/>
      <c r="O3" s="3"/>
    </row>
    <row r="4" spans="1:15" ht="22.5" customHeight="1" x14ac:dyDescent="0.3">
      <c r="A4" s="38" t="s">
        <v>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4"/>
      <c r="O4" s="4"/>
    </row>
    <row r="5" spans="1:15" ht="12" customHeight="1" x14ac:dyDescent="0.3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s="7" customFormat="1" ht="43.5" customHeight="1" x14ac:dyDescent="0.25">
      <c r="A6" s="21" t="s">
        <v>0</v>
      </c>
      <c r="B6" s="28"/>
      <c r="C6" s="21" t="s">
        <v>2</v>
      </c>
      <c r="D6" s="28"/>
      <c r="E6" s="21" t="s">
        <v>3</v>
      </c>
      <c r="F6" s="28"/>
      <c r="G6" s="21" t="s">
        <v>4</v>
      </c>
      <c r="H6" s="28"/>
      <c r="I6" s="21" t="s">
        <v>5</v>
      </c>
      <c r="J6" s="28"/>
      <c r="K6" s="21" t="s">
        <v>6</v>
      </c>
      <c r="L6" s="28"/>
      <c r="M6" s="21" t="s">
        <v>1</v>
      </c>
    </row>
    <row r="7" spans="1:15" s="7" customFormat="1" ht="3.75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5" s="7" customFormat="1" ht="30.75" customHeight="1" x14ac:dyDescent="0.25">
      <c r="A8" s="23" t="s">
        <v>10</v>
      </c>
      <c r="B8" s="29"/>
      <c r="C8" s="24">
        <v>1</v>
      </c>
      <c r="D8" s="30"/>
      <c r="E8" s="24">
        <v>8</v>
      </c>
      <c r="F8" s="30"/>
      <c r="G8" s="24">
        <v>13</v>
      </c>
      <c r="H8" s="30"/>
      <c r="I8" s="24">
        <v>27</v>
      </c>
      <c r="J8" s="30"/>
      <c r="K8" s="24">
        <v>12</v>
      </c>
      <c r="L8" s="30"/>
      <c r="M8" s="25">
        <f>SUM(C8:K8)</f>
        <v>61</v>
      </c>
    </row>
    <row r="9" spans="1:15" s="7" customFormat="1" ht="3.75" customHeight="1" x14ac:dyDescent="0.25">
      <c r="A9" s="29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5" s="7" customFormat="1" ht="30.75" customHeight="1" x14ac:dyDescent="0.25">
      <c r="A10" s="23" t="s">
        <v>11</v>
      </c>
      <c r="B10" s="29"/>
      <c r="C10" s="24">
        <v>3</v>
      </c>
      <c r="D10" s="30"/>
      <c r="E10" s="24">
        <v>12</v>
      </c>
      <c r="F10" s="30"/>
      <c r="G10" s="24">
        <v>19</v>
      </c>
      <c r="H10" s="30"/>
      <c r="I10" s="24">
        <v>31</v>
      </c>
      <c r="J10" s="30"/>
      <c r="K10" s="24">
        <v>14</v>
      </c>
      <c r="L10" s="30"/>
      <c r="M10" s="25">
        <f>SUM(C10:K10)</f>
        <v>79</v>
      </c>
      <c r="O10" s="7" t="s">
        <v>15</v>
      </c>
    </row>
    <row r="11" spans="1:15" s="7" customFormat="1" ht="3.75" customHeight="1" x14ac:dyDescent="0.25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</row>
    <row r="12" spans="1:15" s="7" customFormat="1" ht="30.75" customHeight="1" x14ac:dyDescent="0.25">
      <c r="A12" s="23" t="s">
        <v>12</v>
      </c>
      <c r="B12" s="29"/>
      <c r="C12" s="24">
        <v>3</v>
      </c>
      <c r="D12" s="30"/>
      <c r="E12" s="24">
        <v>13</v>
      </c>
      <c r="F12" s="30"/>
      <c r="G12" s="24">
        <v>8</v>
      </c>
      <c r="H12" s="30"/>
      <c r="I12" s="24">
        <v>29</v>
      </c>
      <c r="J12" s="30"/>
      <c r="K12" s="24">
        <v>17</v>
      </c>
      <c r="L12" s="30"/>
      <c r="M12" s="25">
        <f>SUM(C12:K12)</f>
        <v>70</v>
      </c>
    </row>
    <row r="13" spans="1:15" s="7" customFormat="1" ht="3.75" customHeight="1" x14ac:dyDescent="0.25">
      <c r="A13" s="29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</row>
    <row r="14" spans="1:15" s="7" customFormat="1" ht="30.75" customHeight="1" x14ac:dyDescent="0.25">
      <c r="A14" s="26" t="s">
        <v>1</v>
      </c>
      <c r="B14" s="28"/>
      <c r="C14" s="22">
        <f>SUM(C8:C12)</f>
        <v>7</v>
      </c>
      <c r="D14" s="31"/>
      <c r="E14" s="22">
        <f>SUM(E8:E12)</f>
        <v>33</v>
      </c>
      <c r="F14" s="31"/>
      <c r="G14" s="22">
        <f>SUM(G8:G12)</f>
        <v>40</v>
      </c>
      <c r="H14" s="31"/>
      <c r="I14" s="22">
        <f>SUM(I8:I12)</f>
        <v>87</v>
      </c>
      <c r="J14" s="31"/>
      <c r="K14" s="22">
        <f>SUM(K8:K12)</f>
        <v>43</v>
      </c>
      <c r="L14" s="31"/>
      <c r="M14" s="27">
        <f>SUM(M8:M12)</f>
        <v>210</v>
      </c>
    </row>
    <row r="15" spans="1:15" s="8" customFormat="1" ht="6" customHeight="1" x14ac:dyDescent="0.25">
      <c r="A15" s="39"/>
      <c r="B15" s="39"/>
      <c r="C15" s="39"/>
      <c r="D15" s="33"/>
    </row>
    <row r="16" spans="1:15" ht="18" customHeight="1" x14ac:dyDescent="0.25">
      <c r="A16" s="41"/>
      <c r="B16" s="41"/>
      <c r="C16" s="41"/>
      <c r="D16" s="42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7" ht="1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7" ht="1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7" ht="15" customHeigh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7" ht="15" customHeight="1" x14ac:dyDescent="0.25">
      <c r="A20" s="10"/>
      <c r="B20" s="10"/>
      <c r="C20" s="10"/>
      <c r="D20" s="10"/>
      <c r="E20" s="10"/>
      <c r="F20" s="10"/>
      <c r="G20" s="10"/>
      <c r="H20" s="10"/>
      <c r="I20" s="11"/>
      <c r="J20" s="32"/>
      <c r="K20" s="12"/>
      <c r="L20" s="12"/>
      <c r="M20" s="13">
        <f>K20/K27</f>
        <v>0</v>
      </c>
      <c r="N20" s="10"/>
    </row>
    <row r="21" spans="1:17" ht="15" customHeight="1" x14ac:dyDescent="0.25">
      <c r="A21" s="10"/>
      <c r="B21" s="10"/>
      <c r="C21" s="10"/>
      <c r="D21" s="10"/>
      <c r="E21" s="10"/>
      <c r="F21" s="10"/>
      <c r="G21" s="10"/>
      <c r="H21" s="10"/>
      <c r="I21" s="11"/>
      <c r="J21" s="32"/>
      <c r="K21" s="12"/>
      <c r="L21" s="12"/>
      <c r="M21" s="13">
        <f>K21/K27</f>
        <v>0</v>
      </c>
      <c r="N21" s="10"/>
    </row>
    <row r="22" spans="1:17" ht="15" customHeight="1" x14ac:dyDescent="0.25">
      <c r="A22" s="10"/>
      <c r="B22" s="10"/>
      <c r="C22" s="10"/>
      <c r="D22" s="10"/>
      <c r="E22" s="10"/>
      <c r="F22" s="10"/>
      <c r="G22" s="10"/>
      <c r="H22" s="10"/>
      <c r="I22" s="11"/>
      <c r="J22" s="32"/>
      <c r="K22" s="12"/>
      <c r="L22" s="12"/>
      <c r="M22" s="13">
        <f>K22/K27</f>
        <v>0</v>
      </c>
      <c r="N22" s="10"/>
    </row>
    <row r="23" spans="1:17" x14ac:dyDescent="0.25">
      <c r="I23" s="14" t="s">
        <v>10</v>
      </c>
      <c r="J23" s="14"/>
      <c r="K23" s="15">
        <f>M8</f>
        <v>61</v>
      </c>
      <c r="L23" s="15"/>
      <c r="M23" s="16">
        <f>K23/K27</f>
        <v>0.2904761904761905</v>
      </c>
    </row>
    <row r="24" spans="1:17" x14ac:dyDescent="0.25">
      <c r="I24" s="14" t="s">
        <v>11</v>
      </c>
      <c r="J24" s="14"/>
      <c r="K24" s="15">
        <f>M10</f>
        <v>79</v>
      </c>
      <c r="L24" s="15"/>
      <c r="M24" s="16">
        <f>K24/K27</f>
        <v>0.37619047619047619</v>
      </c>
    </row>
    <row r="25" spans="1:17" x14ac:dyDescent="0.25">
      <c r="I25" s="14" t="s">
        <v>12</v>
      </c>
      <c r="J25" s="14"/>
      <c r="K25" s="15">
        <f>M12</f>
        <v>70</v>
      </c>
      <c r="L25" s="15"/>
      <c r="M25" s="16">
        <f>K25/K27</f>
        <v>0.33333333333333331</v>
      </c>
    </row>
    <row r="27" spans="1:17" ht="18" x14ac:dyDescent="0.25">
      <c r="K27" s="17">
        <f>SUM(K20:K25)</f>
        <v>210</v>
      </c>
      <c r="L27" s="17"/>
      <c r="M27" s="16"/>
    </row>
    <row r="31" spans="1:17" ht="13.5" customHeight="1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19"/>
      <c r="Q31" s="19"/>
    </row>
    <row r="32" spans="1:17" ht="13.5" customHeight="1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19"/>
      <c r="Q32" s="19"/>
    </row>
    <row r="33" spans="1:14" ht="15" customHeight="1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1.25" customHeight="1" x14ac:dyDescent="0.25"/>
    <row r="36" spans="1:14" ht="63.75" customHeight="1" x14ac:dyDescent="0.25">
      <c r="A36" s="35" t="s">
        <v>16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4" ht="15" customHeight="1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</sheetData>
  <mergeCells count="6">
    <mergeCell ref="A1:M1"/>
    <mergeCell ref="A3:M3"/>
    <mergeCell ref="A4:M4"/>
    <mergeCell ref="A15:C15"/>
    <mergeCell ref="A16:C16"/>
    <mergeCell ref="A36:M36"/>
  </mergeCells>
  <printOptions horizontalCentered="1"/>
  <pageMargins left="0.41" right="0.33" top="0.75" bottom="0.55000000000000004" header="0.48" footer="0.27"/>
  <pageSetup scale="78" orientation="landscape" r:id="rId1"/>
  <headerFooter alignWithMargins="0">
    <oddHeader>&amp;L&amp;"Verdana,Negrita"&amp;12&amp;K000000MINISTERIO DE INTERIOR Y POLICIA&amp;R&amp;"Verdana,Negrita"&amp;10&amp;K000000BO-EST-02
Versión: 01</oddHeader>
    <oddFooter>&amp;C&amp;"Verdana,Negrita"&amp;10&amp;K03-009Dirección de Planificación y Desarrollo / Departamento de Estadísticas&amp;R&amp;"Verdana,Normal"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view="pageLayout" zoomScale="80" zoomScaleNormal="80" zoomScalePageLayoutView="80" workbookViewId="0">
      <selection activeCell="A5" sqref="A5"/>
    </sheetView>
  </sheetViews>
  <sheetFormatPr baseColWidth="10" defaultRowHeight="14.25" x14ac:dyDescent="0.25"/>
  <cols>
    <col min="1" max="1" width="28.7109375" style="1" customWidth="1"/>
    <col min="2" max="2" width="0.7109375" style="1" customWidth="1"/>
    <col min="3" max="3" width="18.7109375" style="1" customWidth="1"/>
    <col min="4" max="4" width="0.7109375" style="1" customWidth="1"/>
    <col min="5" max="5" width="18.7109375" style="1" customWidth="1"/>
    <col min="6" max="6" width="0.7109375" style="1" customWidth="1"/>
    <col min="7" max="7" width="18.7109375" style="1" customWidth="1"/>
    <col min="8" max="8" width="0.7109375" style="1" customWidth="1"/>
    <col min="9" max="9" width="18.7109375" style="1" customWidth="1"/>
    <col min="10" max="10" width="0.7109375" style="1" customWidth="1"/>
    <col min="11" max="11" width="18.7109375" style="1" customWidth="1"/>
    <col min="12" max="12" width="0.7109375" style="1" customWidth="1"/>
    <col min="13" max="13" width="19.28515625" style="1" customWidth="1"/>
    <col min="14" max="14" width="9" style="1" customWidth="1"/>
    <col min="15" max="16384" width="11.42578125" style="1"/>
  </cols>
  <sheetData>
    <row r="1" spans="1:15" ht="33.75" customHeight="1" x14ac:dyDescent="0.25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ht="10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43.5" customHeight="1" x14ac:dyDescent="0.3">
      <c r="A3" s="37" t="s">
        <v>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"/>
      <c r="O3" s="3"/>
    </row>
    <row r="4" spans="1:15" ht="22.5" customHeight="1" x14ac:dyDescent="0.3">
      <c r="A4" s="38" t="s">
        <v>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4"/>
      <c r="O4" s="4"/>
    </row>
    <row r="5" spans="1:15" ht="6.75" customHeight="1" x14ac:dyDescent="0.3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s="7" customFormat="1" ht="43.5" customHeight="1" x14ac:dyDescent="0.25">
      <c r="A6" s="21" t="s">
        <v>0</v>
      </c>
      <c r="B6" s="28"/>
      <c r="C6" s="21" t="s">
        <v>2</v>
      </c>
      <c r="D6" s="28"/>
      <c r="E6" s="21" t="s">
        <v>3</v>
      </c>
      <c r="F6" s="28"/>
      <c r="G6" s="21" t="s">
        <v>4</v>
      </c>
      <c r="H6" s="28"/>
      <c r="I6" s="21" t="s">
        <v>5</v>
      </c>
      <c r="J6" s="28"/>
      <c r="K6" s="21" t="s">
        <v>6</v>
      </c>
      <c r="L6" s="28"/>
      <c r="M6" s="21" t="s">
        <v>1</v>
      </c>
    </row>
    <row r="7" spans="1:15" s="7" customFormat="1" ht="3.75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5" s="7" customFormat="1" ht="30.75" customHeight="1" x14ac:dyDescent="0.25">
      <c r="A8" s="23" t="s">
        <v>10</v>
      </c>
      <c r="B8" s="29"/>
      <c r="C8" s="44">
        <v>300</v>
      </c>
      <c r="D8" s="45"/>
      <c r="E8" s="44">
        <v>694</v>
      </c>
      <c r="F8" s="45"/>
      <c r="G8" s="44">
        <v>351</v>
      </c>
      <c r="H8" s="45"/>
      <c r="I8" s="44">
        <v>1959</v>
      </c>
      <c r="J8" s="45"/>
      <c r="K8" s="44">
        <v>804</v>
      </c>
      <c r="L8" s="30"/>
      <c r="M8" s="46">
        <f>SUM(C8:K8)</f>
        <v>4108</v>
      </c>
    </row>
    <row r="9" spans="1:15" s="7" customFormat="1" ht="3.75" customHeight="1" x14ac:dyDescent="0.25">
      <c r="A9" s="29"/>
      <c r="B9" s="29"/>
      <c r="C9" s="45"/>
      <c r="D9" s="45"/>
      <c r="E9" s="45"/>
      <c r="F9" s="45"/>
      <c r="G9" s="45"/>
      <c r="H9" s="45"/>
      <c r="I9" s="45"/>
      <c r="J9" s="45"/>
      <c r="K9" s="45"/>
      <c r="L9" s="30"/>
      <c r="M9" s="47"/>
    </row>
    <row r="10" spans="1:15" s="7" customFormat="1" ht="30.75" customHeight="1" x14ac:dyDescent="0.25">
      <c r="A10" s="23" t="s">
        <v>11</v>
      </c>
      <c r="B10" s="29"/>
      <c r="C10" s="44">
        <v>277</v>
      </c>
      <c r="D10" s="45"/>
      <c r="E10" s="44">
        <v>794</v>
      </c>
      <c r="F10" s="45"/>
      <c r="G10" s="44">
        <v>321</v>
      </c>
      <c r="H10" s="45"/>
      <c r="I10" s="44">
        <v>1769</v>
      </c>
      <c r="J10" s="45"/>
      <c r="K10" s="44">
        <v>835</v>
      </c>
      <c r="L10" s="30"/>
      <c r="M10" s="46">
        <f>SUM(C10:K10)</f>
        <v>3996</v>
      </c>
    </row>
    <row r="11" spans="1:15" s="7" customFormat="1" ht="3.75" customHeight="1" x14ac:dyDescent="0.25">
      <c r="A11" s="29"/>
      <c r="B11" s="29"/>
      <c r="C11" s="45"/>
      <c r="D11" s="45"/>
      <c r="E11" s="45"/>
      <c r="F11" s="45"/>
      <c r="G11" s="45"/>
      <c r="H11" s="45"/>
      <c r="I11" s="45"/>
      <c r="J11" s="45"/>
      <c r="K11" s="45"/>
      <c r="L11" s="30"/>
      <c r="M11" s="47"/>
    </row>
    <row r="12" spans="1:15" s="7" customFormat="1" ht="30.75" customHeight="1" x14ac:dyDescent="0.25">
      <c r="A12" s="23" t="s">
        <v>12</v>
      </c>
      <c r="B12" s="29"/>
      <c r="C12" s="44">
        <v>258</v>
      </c>
      <c r="D12" s="45"/>
      <c r="E12" s="44">
        <v>796</v>
      </c>
      <c r="F12" s="45"/>
      <c r="G12" s="44">
        <v>302</v>
      </c>
      <c r="H12" s="45"/>
      <c r="I12" s="44">
        <v>1735</v>
      </c>
      <c r="J12" s="45"/>
      <c r="K12" s="44">
        <v>823</v>
      </c>
      <c r="L12" s="30"/>
      <c r="M12" s="46">
        <f>SUM(C12:K12)</f>
        <v>3914</v>
      </c>
    </row>
    <row r="13" spans="1:15" s="7" customFormat="1" ht="3.75" customHeight="1" x14ac:dyDescent="0.25">
      <c r="A13" s="29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</row>
    <row r="14" spans="1:15" s="7" customFormat="1" ht="30.75" customHeight="1" x14ac:dyDescent="0.25">
      <c r="A14" s="26" t="s">
        <v>1</v>
      </c>
      <c r="B14" s="28"/>
      <c r="C14" s="27">
        <f>SUM(C8:C12)</f>
        <v>835</v>
      </c>
      <c r="D14" s="47"/>
      <c r="E14" s="27">
        <f>SUM(E8:E12)</f>
        <v>2284</v>
      </c>
      <c r="F14" s="47"/>
      <c r="G14" s="27">
        <f>SUM(G8:G12)</f>
        <v>974</v>
      </c>
      <c r="H14" s="47"/>
      <c r="I14" s="27">
        <f>SUM(I8:I12)</f>
        <v>5463</v>
      </c>
      <c r="J14" s="47"/>
      <c r="K14" s="27">
        <f>SUM(K8:K12)</f>
        <v>2462</v>
      </c>
      <c r="L14" s="31"/>
      <c r="M14" s="27">
        <f>SUM(M8:M12)</f>
        <v>12018</v>
      </c>
    </row>
    <row r="15" spans="1:15" s="8" customFormat="1" ht="14.25" customHeight="1" x14ac:dyDescent="0.25">
      <c r="A15" s="40"/>
      <c r="B15" s="40"/>
      <c r="C15" s="40"/>
      <c r="D15" s="33"/>
    </row>
    <row r="16" spans="1:15" s="8" customFormat="1" ht="9" customHeight="1" x14ac:dyDescent="0.25">
      <c r="A16" s="40"/>
      <c r="B16" s="40"/>
      <c r="C16" s="40"/>
      <c r="D16" s="34"/>
    </row>
    <row r="17" spans="1:17" ht="11.2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7" ht="11.2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7" ht="15" customHeigh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7" ht="15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7" ht="15" customHeight="1" x14ac:dyDescent="0.25">
      <c r="A21" s="10"/>
      <c r="B21" s="10"/>
      <c r="C21" s="10"/>
      <c r="D21" s="10"/>
      <c r="E21" s="10"/>
      <c r="F21" s="10"/>
      <c r="G21" s="10"/>
      <c r="H21" s="10"/>
      <c r="I21" s="11"/>
      <c r="J21" s="32"/>
      <c r="K21" s="12"/>
      <c r="L21" s="12"/>
      <c r="M21" s="13">
        <f>K21/K28</f>
        <v>0</v>
      </c>
      <c r="N21" s="10"/>
    </row>
    <row r="22" spans="1:17" ht="15" customHeight="1" x14ac:dyDescent="0.25">
      <c r="A22" s="10"/>
      <c r="B22" s="10"/>
      <c r="C22" s="10"/>
      <c r="D22" s="10"/>
      <c r="E22" s="10"/>
      <c r="F22" s="10"/>
      <c r="G22" s="10"/>
      <c r="H22" s="10"/>
      <c r="I22" s="11"/>
      <c r="J22" s="32"/>
      <c r="K22" s="12"/>
      <c r="L22" s="12"/>
      <c r="M22" s="13">
        <f>K22/K28</f>
        <v>0</v>
      </c>
      <c r="N22" s="10"/>
    </row>
    <row r="23" spans="1:17" ht="15" customHeight="1" x14ac:dyDescent="0.25">
      <c r="A23" s="10"/>
      <c r="B23" s="10"/>
      <c r="C23" s="10"/>
      <c r="D23" s="10"/>
      <c r="E23" s="10"/>
      <c r="F23" s="10"/>
      <c r="G23" s="10"/>
      <c r="H23" s="10"/>
      <c r="I23" s="11"/>
      <c r="J23" s="32"/>
      <c r="K23" s="12"/>
      <c r="L23" s="12"/>
      <c r="M23" s="13">
        <f>K23/K28</f>
        <v>0</v>
      </c>
      <c r="N23" s="10"/>
    </row>
    <row r="24" spans="1:17" x14ac:dyDescent="0.25">
      <c r="I24" s="14" t="s">
        <v>10</v>
      </c>
      <c r="J24" s="14"/>
      <c r="K24" s="48">
        <f>M8</f>
        <v>4108</v>
      </c>
      <c r="L24" s="15"/>
      <c r="M24" s="16">
        <f>K24/K28</f>
        <v>0.34182060242968881</v>
      </c>
    </row>
    <row r="25" spans="1:17" x14ac:dyDescent="0.25">
      <c r="I25" s="14" t="s">
        <v>11</v>
      </c>
      <c r="J25" s="14"/>
      <c r="K25" s="48">
        <f>M10</f>
        <v>3996</v>
      </c>
      <c r="L25" s="15"/>
      <c r="M25" s="16">
        <f>K25/K28</f>
        <v>0.33250124812780829</v>
      </c>
    </row>
    <row r="26" spans="1:17" x14ac:dyDescent="0.25">
      <c r="I26" s="14" t="s">
        <v>12</v>
      </c>
      <c r="J26" s="14"/>
      <c r="K26" s="48">
        <f>M12</f>
        <v>3914</v>
      </c>
      <c r="L26" s="15"/>
      <c r="M26" s="16">
        <f>K26/K28</f>
        <v>0.3256781494425029</v>
      </c>
    </row>
    <row r="28" spans="1:17" ht="18" x14ac:dyDescent="0.25">
      <c r="K28" s="17">
        <f>SUM(K21:K26)</f>
        <v>12018</v>
      </c>
      <c r="L28" s="17"/>
      <c r="M28" s="16"/>
    </row>
    <row r="32" spans="1:17" ht="13.5" customHeight="1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19"/>
      <c r="Q32" s="19"/>
    </row>
    <row r="33" spans="1:17" ht="13.5" customHeight="1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19"/>
      <c r="Q33" s="19"/>
    </row>
    <row r="34" spans="1:17" ht="15" customHeight="1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7" ht="11.25" customHeight="1" x14ac:dyDescent="0.25"/>
    <row r="36" spans="1:17" ht="9.75" customHeight="1" x14ac:dyDescent="0.25">
      <c r="A36" s="49"/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7" ht="63" customHeight="1" x14ac:dyDescent="0.25">
      <c r="A37" s="35" t="s">
        <v>18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</sheetData>
  <mergeCells count="7">
    <mergeCell ref="A37:M37"/>
    <mergeCell ref="A1:M1"/>
    <mergeCell ref="A3:M3"/>
    <mergeCell ref="A4:M4"/>
    <mergeCell ref="A15:C15"/>
    <mergeCell ref="A16:C16"/>
    <mergeCell ref="A36:M36"/>
  </mergeCells>
  <printOptions horizontalCentered="1"/>
  <pageMargins left="0.41" right="0.33" top="0.77" bottom="0.55000000000000004" header="0.48" footer="0.27"/>
  <pageSetup scale="78" orientation="landscape" r:id="rId1"/>
  <headerFooter alignWithMargins="0">
    <oddHeader>&amp;L&amp;"Verdana,Negrita"&amp;12&amp;K000000MINISTERIO DE INTERIOR Y POLICIA&amp;R&amp;"Verdana,Negrita"&amp;10&amp;K000000BO-EST-04
Versión:01</oddHeader>
    <oddFooter>&amp;C&amp;"Verdana,Negrita"&amp;10&amp;K03-016Dirección de Planificación y Desarrollo / Departamento de Estadísticas&amp;R&amp;"Verdana,Normal"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abSelected="1" view="pageLayout" zoomScale="80" zoomScaleNormal="80" zoomScalePageLayoutView="80" workbookViewId="0">
      <selection activeCell="C6" sqref="C6"/>
    </sheetView>
  </sheetViews>
  <sheetFormatPr baseColWidth="10" defaultRowHeight="14.25" x14ac:dyDescent="0.25"/>
  <cols>
    <col min="1" max="1" width="13.5703125" style="1" customWidth="1"/>
    <col min="2" max="2" width="8.28515625" style="1" customWidth="1"/>
    <col min="3" max="3" width="35.28515625" style="1" customWidth="1"/>
    <col min="4" max="4" width="0.7109375" style="1" customWidth="1"/>
    <col min="5" max="5" width="27.5703125" style="1" customWidth="1"/>
    <col min="6" max="6" width="0.85546875" style="1" customWidth="1"/>
    <col min="7" max="7" width="22.42578125" style="1" customWidth="1"/>
    <col min="8" max="8" width="11.7109375" style="1" customWidth="1"/>
    <col min="9" max="16384" width="11.42578125" style="1"/>
  </cols>
  <sheetData>
    <row r="1" spans="1:9" ht="30" customHeight="1" x14ac:dyDescent="0.25">
      <c r="A1" s="36" t="s">
        <v>7</v>
      </c>
      <c r="B1" s="36"/>
      <c r="C1" s="36"/>
      <c r="D1" s="36"/>
      <c r="E1" s="36"/>
      <c r="F1" s="36"/>
      <c r="G1" s="36"/>
      <c r="H1" s="36"/>
      <c r="I1" s="36"/>
    </row>
    <row r="2" spans="1:9" ht="15" customHeight="1" x14ac:dyDescent="0.25"/>
    <row r="3" spans="1:9" ht="45" customHeight="1" x14ac:dyDescent="0.2">
      <c r="A3" s="37" t="s">
        <v>19</v>
      </c>
      <c r="B3" s="37"/>
      <c r="C3" s="37"/>
      <c r="D3" s="37"/>
      <c r="E3" s="37"/>
      <c r="F3" s="37"/>
      <c r="G3" s="37"/>
      <c r="H3" s="37"/>
      <c r="I3" s="37"/>
    </row>
    <row r="4" spans="1:9" ht="25.5" customHeight="1" x14ac:dyDescent="0.2">
      <c r="A4" s="38" t="s">
        <v>9</v>
      </c>
      <c r="B4" s="38"/>
      <c r="C4" s="38"/>
      <c r="D4" s="38"/>
      <c r="E4" s="38"/>
      <c r="F4" s="38"/>
      <c r="G4" s="38"/>
      <c r="H4" s="38"/>
      <c r="I4" s="38"/>
    </row>
    <row r="5" spans="1:9" ht="10.5" customHeight="1" x14ac:dyDescent="0.3">
      <c r="A5" s="6"/>
      <c r="B5" s="6"/>
      <c r="C5" s="6"/>
      <c r="D5" s="6"/>
      <c r="E5" s="6"/>
      <c r="F5" s="6"/>
      <c r="G5" s="6"/>
      <c r="H5" s="6"/>
      <c r="I5" s="6"/>
    </row>
    <row r="6" spans="1:9" ht="17.25" customHeight="1" x14ac:dyDescent="0.3">
      <c r="A6" s="51"/>
      <c r="B6" s="18"/>
      <c r="C6" s="52"/>
      <c r="D6" s="18"/>
      <c r="E6" s="18"/>
      <c r="F6" s="18"/>
      <c r="G6" s="18"/>
      <c r="H6" s="18"/>
      <c r="I6" s="53"/>
    </row>
    <row r="7" spans="1:9" s="7" customFormat="1" ht="59.25" customHeight="1" x14ac:dyDescent="0.25">
      <c r="C7" s="21" t="s">
        <v>0</v>
      </c>
      <c r="D7" s="28"/>
      <c r="E7" s="21" t="s">
        <v>20</v>
      </c>
      <c r="F7" s="28"/>
      <c r="G7" s="21" t="s">
        <v>21</v>
      </c>
    </row>
    <row r="8" spans="1:9" s="7" customFormat="1" ht="3.75" customHeight="1" x14ac:dyDescent="0.25">
      <c r="C8" s="28"/>
      <c r="D8" s="28"/>
      <c r="E8" s="28"/>
      <c r="F8" s="28"/>
      <c r="G8" s="28"/>
    </row>
    <row r="9" spans="1:9" s="7" customFormat="1" ht="31.5" customHeight="1" x14ac:dyDescent="0.25">
      <c r="C9" s="23" t="s">
        <v>10</v>
      </c>
      <c r="D9" s="54"/>
      <c r="E9" s="55">
        <v>27</v>
      </c>
      <c r="F9" s="56"/>
      <c r="G9" s="57">
        <f>E9/E15</f>
        <v>0.12980769230769232</v>
      </c>
    </row>
    <row r="10" spans="1:9" s="7" customFormat="1" ht="3.75" customHeight="1" x14ac:dyDescent="0.25">
      <c r="C10" s="54"/>
      <c r="D10" s="54"/>
      <c r="E10" s="56"/>
      <c r="F10" s="56"/>
      <c r="G10" s="58"/>
    </row>
    <row r="11" spans="1:9" s="7" customFormat="1" ht="31.5" customHeight="1" x14ac:dyDescent="0.25">
      <c r="C11" s="23" t="s">
        <v>11</v>
      </c>
      <c r="D11" s="54"/>
      <c r="E11" s="55">
        <v>27</v>
      </c>
      <c r="F11" s="56"/>
      <c r="G11" s="57">
        <f>E11/E15</f>
        <v>0.12980769230769232</v>
      </c>
    </row>
    <row r="12" spans="1:9" s="7" customFormat="1" ht="3.75" customHeight="1" x14ac:dyDescent="0.25">
      <c r="C12" s="54"/>
      <c r="D12" s="54"/>
      <c r="E12" s="56"/>
      <c r="F12" s="56"/>
      <c r="G12" s="58"/>
    </row>
    <row r="13" spans="1:9" s="7" customFormat="1" ht="31.5" customHeight="1" x14ac:dyDescent="0.25">
      <c r="C13" s="23" t="s">
        <v>12</v>
      </c>
      <c r="D13" s="54"/>
      <c r="E13" s="55">
        <v>154</v>
      </c>
      <c r="F13" s="56"/>
      <c r="G13" s="57">
        <f>E13/E15</f>
        <v>0.74038461538461542</v>
      </c>
    </row>
    <row r="14" spans="1:9" s="7" customFormat="1" ht="3.75" customHeight="1" x14ac:dyDescent="0.25">
      <c r="C14" s="29"/>
      <c r="D14" s="29"/>
      <c r="E14" s="59"/>
      <c r="F14" s="59"/>
      <c r="G14" s="60"/>
    </row>
    <row r="15" spans="1:9" s="7" customFormat="1" ht="33" customHeight="1" x14ac:dyDescent="0.25">
      <c r="C15" s="26" t="s">
        <v>1</v>
      </c>
      <c r="D15" s="28"/>
      <c r="E15" s="61">
        <f>SUM(E9:E13)</f>
        <v>208</v>
      </c>
      <c r="F15" s="62"/>
      <c r="G15" s="63">
        <f>SUM(G9:G13)</f>
        <v>1</v>
      </c>
    </row>
    <row r="16" spans="1:9" s="8" customFormat="1" ht="16.5" customHeight="1" x14ac:dyDescent="0.2">
      <c r="B16" s="64"/>
      <c r="C16" s="65"/>
      <c r="D16" s="65"/>
      <c r="E16" s="65"/>
      <c r="F16" s="65"/>
      <c r="G16" s="65"/>
    </row>
    <row r="17" spans="2:8" s="8" customFormat="1" ht="18" customHeight="1" x14ac:dyDescent="0.25">
      <c r="B17" s="64"/>
      <c r="G17" s="66"/>
    </row>
    <row r="18" spans="2:8" ht="10.5" customHeight="1" x14ac:dyDescent="0.25">
      <c r="B18" s="10"/>
      <c r="C18" s="10"/>
      <c r="D18" s="10"/>
      <c r="E18" s="10"/>
      <c r="F18" s="10"/>
      <c r="G18" s="10"/>
      <c r="H18" s="10"/>
    </row>
    <row r="19" spans="2:8" ht="10.5" customHeight="1" x14ac:dyDescent="0.25">
      <c r="B19" s="10"/>
      <c r="C19" s="10"/>
      <c r="D19" s="10"/>
      <c r="E19" s="10"/>
      <c r="F19" s="10"/>
      <c r="G19" s="10"/>
      <c r="H19" s="10"/>
    </row>
    <row r="20" spans="2:8" ht="11.25" customHeight="1" x14ac:dyDescent="0.25">
      <c r="B20" s="10"/>
      <c r="C20" s="10"/>
      <c r="D20" s="10"/>
      <c r="E20" s="10"/>
      <c r="F20" s="10"/>
      <c r="G20" s="10"/>
      <c r="H20" s="10"/>
    </row>
    <row r="21" spans="2:8" ht="15" customHeight="1" x14ac:dyDescent="0.25">
      <c r="B21" s="10"/>
      <c r="C21" s="10"/>
      <c r="D21" s="10"/>
      <c r="E21" s="10"/>
      <c r="F21" s="10"/>
      <c r="G21" s="10"/>
      <c r="H21" s="10"/>
    </row>
    <row r="22" spans="2:8" ht="15" customHeight="1" x14ac:dyDescent="0.25">
      <c r="B22" s="10"/>
      <c r="C22" s="10"/>
      <c r="D22" s="10"/>
      <c r="E22" s="10"/>
      <c r="F22" s="10"/>
      <c r="G22" s="10"/>
      <c r="H22" s="10"/>
    </row>
    <row r="23" spans="2:8" ht="15" customHeight="1" x14ac:dyDescent="0.25">
      <c r="B23" s="10"/>
      <c r="C23" s="10"/>
      <c r="D23" s="10"/>
      <c r="E23" s="10"/>
      <c r="F23" s="10"/>
      <c r="G23" s="10"/>
      <c r="H23" s="10"/>
    </row>
    <row r="24" spans="2:8" ht="15" customHeight="1" x14ac:dyDescent="0.25">
      <c r="B24" s="10"/>
      <c r="C24" s="10"/>
      <c r="D24" s="10"/>
      <c r="E24" s="10"/>
      <c r="F24" s="10"/>
      <c r="G24" s="10"/>
      <c r="H24" s="10"/>
    </row>
    <row r="25" spans="2:8" ht="15" customHeight="1" x14ac:dyDescent="0.25">
      <c r="B25" s="10"/>
      <c r="C25" s="10"/>
      <c r="D25" s="10"/>
      <c r="E25" s="10"/>
      <c r="F25" s="10"/>
      <c r="G25" s="10"/>
      <c r="H25" s="10"/>
    </row>
    <row r="34" spans="1:11" ht="13.5" customHeight="1" x14ac:dyDescent="0.3">
      <c r="A34" s="19"/>
      <c r="B34" s="18"/>
      <c r="C34" s="18"/>
      <c r="D34" s="18"/>
      <c r="E34" s="18"/>
      <c r="F34" s="18"/>
      <c r="G34" s="18"/>
      <c r="H34" s="18"/>
      <c r="I34" s="19"/>
      <c r="J34" s="19"/>
      <c r="K34" s="19"/>
    </row>
    <row r="35" spans="1:11" ht="13.5" customHeight="1" x14ac:dyDescent="0.3">
      <c r="A35" s="19"/>
      <c r="B35" s="18"/>
      <c r="C35" s="18"/>
      <c r="D35" s="18"/>
      <c r="E35" s="18"/>
      <c r="F35" s="18"/>
      <c r="G35" s="18"/>
      <c r="H35" s="18"/>
      <c r="I35" s="19"/>
      <c r="J35" s="19"/>
      <c r="K35" s="19"/>
    </row>
    <row r="36" spans="1:11" ht="15" customHeight="1" x14ac:dyDescent="0.3">
      <c r="B36" s="18"/>
      <c r="C36" s="18"/>
      <c r="D36" s="18"/>
      <c r="E36" s="18"/>
      <c r="F36" s="18"/>
      <c r="G36" s="18"/>
      <c r="H36" s="18"/>
    </row>
    <row r="37" spans="1:11" ht="15" customHeight="1" x14ac:dyDescent="0.3">
      <c r="B37" s="18"/>
      <c r="C37" s="18"/>
      <c r="D37" s="18"/>
      <c r="E37" s="18"/>
      <c r="F37" s="18"/>
      <c r="G37" s="18"/>
      <c r="H37" s="18"/>
    </row>
    <row r="41" spans="1:11" x14ac:dyDescent="0.25">
      <c r="C41" s="67"/>
      <c r="D41" s="67"/>
      <c r="E41" s="67"/>
      <c r="F41" s="67"/>
      <c r="G41" s="67"/>
    </row>
    <row r="43" spans="1:11" x14ac:dyDescent="0.25">
      <c r="C43" s="67"/>
      <c r="D43" s="67"/>
      <c r="E43" s="67"/>
      <c r="F43" s="67"/>
      <c r="G43" s="67"/>
    </row>
    <row r="44" spans="1:11" ht="12.75" customHeight="1" x14ac:dyDescent="0.25"/>
    <row r="45" spans="1:11" ht="63" customHeight="1" x14ac:dyDescent="0.25">
      <c r="A45" s="43"/>
      <c r="B45" s="35" t="s">
        <v>22</v>
      </c>
      <c r="C45" s="35"/>
      <c r="D45" s="35"/>
      <c r="E45" s="35"/>
      <c r="F45" s="35"/>
      <c r="G45" s="35"/>
      <c r="H45" s="35"/>
      <c r="I45" s="68"/>
    </row>
    <row r="46" spans="1:11" ht="11.25" customHeight="1" x14ac:dyDescent="0.25"/>
    <row r="47" spans="1:11" ht="11.25" customHeight="1" x14ac:dyDescent="0.25"/>
    <row r="48" spans="1:11" ht="11.25" customHeight="1" x14ac:dyDescent="0.25"/>
  </sheetData>
  <mergeCells count="7">
    <mergeCell ref="B45:H45"/>
    <mergeCell ref="A1:I1"/>
    <mergeCell ref="A3:I3"/>
    <mergeCell ref="A4:I4"/>
    <mergeCell ref="C16:G16"/>
    <mergeCell ref="C41:G41"/>
    <mergeCell ref="C43:G43"/>
  </mergeCells>
  <printOptions horizontalCentered="1"/>
  <pageMargins left="0.24" right="0.17" top="1.35" bottom="0.73" header="0.84" footer="0.46"/>
  <pageSetup scale="70" orientation="portrait" r:id="rId1"/>
  <headerFooter alignWithMargins="0">
    <oddHeader>&amp;L&amp;"Verdana,Negrita"&amp;12&amp;K000000MINISTERIO DE INTERIOR Y POLICIA&amp;R&amp;"Verdana,Negrita"&amp;10&amp;K000000BO-EST-01
Versión: 01</oddHeader>
    <oddFooter>&amp;C&amp;"Verdana,Negrita"&amp;10&amp;K03+000Dirección de Planificación y Desarrollo / Departamento de Estadísticas&amp;R&amp;"Verdana,Normal"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COBA-Infracciones</vt:lpstr>
      <vt:lpstr>Cierres Provincias</vt:lpstr>
      <vt:lpstr>COBA-Inspecciones</vt:lpstr>
      <vt:lpstr>COBA-Charlas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Frutuoso</dc:creator>
  <cp:lastModifiedBy>Cristian Frutuoso</cp:lastModifiedBy>
  <cp:lastPrinted>2021-02-15T13:36:56Z</cp:lastPrinted>
  <dcterms:created xsi:type="dcterms:W3CDTF">2018-04-09T14:11:31Z</dcterms:created>
  <dcterms:modified xsi:type="dcterms:W3CDTF">2021-12-21T14:21:10Z</dcterms:modified>
</cp:coreProperties>
</file>